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VO od 4 11 2019\"/>
    </mc:Choice>
  </mc:AlternateContent>
  <bookViews>
    <workbookView xWindow="0" yWindow="0" windowWidth="23040" windowHeight="9384" tabRatio="939"/>
  </bookViews>
  <sheets>
    <sheet name="Sumar" sheetId="1" r:id="rId1"/>
    <sheet name="Podhľad" sheetId="65" r:id="rId2"/>
    <sheet name="odkvapový systém" sheetId="66" r:id="rId3"/>
  </sheets>
  <definedNames>
    <definedName name="Excel_BuiltIn_Print_Area_5" localSheetId="2">#REF!</definedName>
    <definedName name="Excel_BuiltIn_Print_Area_5" localSheetId="1">#REF!</definedName>
    <definedName name="Excel_BuiltIn_Print_Area_5">#REF!</definedName>
    <definedName name="_xlnm.Print_Area" localSheetId="2">'odkvapový systém'!$A$1:$F$18</definedName>
    <definedName name="_xlnm.Print_Area" localSheetId="1">Podhľad!$A$1:$F$24</definedName>
    <definedName name="_xlnm.Print_Area" localSheetId="0">Sumar!$A$1:$E$10</definedName>
  </definedNames>
  <calcPr calcId="152511"/>
</workbook>
</file>

<file path=xl/calcChain.xml><?xml version="1.0" encoding="utf-8"?>
<calcChain xmlns="http://schemas.openxmlformats.org/spreadsheetml/2006/main">
  <c r="F5" i="65" l="1"/>
  <c r="F6" i="65"/>
  <c r="F7" i="65"/>
  <c r="F8" i="65"/>
  <c r="F9" i="65"/>
  <c r="F10" i="65"/>
  <c r="F13" i="65"/>
  <c r="F14" i="65"/>
  <c r="F16" i="65"/>
  <c r="F17" i="65"/>
  <c r="F20" i="65"/>
  <c r="B5" i="1"/>
  <c r="D14" i="66"/>
  <c r="F11" i="66"/>
  <c r="F10" i="66"/>
  <c r="F9" i="66"/>
  <c r="F8" i="66"/>
  <c r="F7" i="66"/>
  <c r="F6" i="66"/>
  <c r="F5" i="66"/>
  <c r="D19" i="65"/>
  <c r="F19" i="65" s="1"/>
  <c r="D18" i="65"/>
  <c r="F18" i="65" s="1"/>
  <c r="D15" i="65"/>
  <c r="F15" i="65" s="1"/>
  <c r="B4" i="1"/>
  <c r="F14" i="66" l="1"/>
  <c r="F16" i="66" s="1"/>
  <c r="E5" i="1" s="1"/>
  <c r="F17" i="66" l="1"/>
  <c r="F18" i="66" s="1"/>
  <c r="F22" i="65"/>
  <c r="E4" i="1" s="1"/>
  <c r="F23" i="65" l="1"/>
  <c r="F24" i="65" s="1"/>
  <c r="E7" i="1" l="1"/>
  <c r="E8" i="1" l="1"/>
  <c r="E9" i="1" s="1"/>
</calcChain>
</file>

<file path=xl/sharedStrings.xml><?xml version="1.0" encoding="utf-8"?>
<sst xmlns="http://schemas.openxmlformats.org/spreadsheetml/2006/main" count="78" uniqueCount="49">
  <si>
    <t>P.č.</t>
  </si>
  <si>
    <t>Názov</t>
  </si>
  <si>
    <t>Cena</t>
  </si>
  <si>
    <t>EUR</t>
  </si>
  <si>
    <t>Spolu</t>
  </si>
  <si>
    <t>Spolu s DPH</t>
  </si>
  <si>
    <t xml:space="preserve">P.č. </t>
  </si>
  <si>
    <t>Skrátený názov položky</t>
  </si>
  <si>
    <t>M.J.</t>
  </si>
  <si>
    <t>Výmera</t>
  </si>
  <si>
    <t>EUR / M.J.</t>
  </si>
  <si>
    <t xml:space="preserve"> M.J.</t>
  </si>
  <si>
    <r>
      <t>m</t>
    </r>
    <r>
      <rPr>
        <vertAlign val="superscript"/>
        <sz val="9"/>
        <rFont val="Times New Roman CE"/>
        <family val="1"/>
        <charset val="238"/>
      </rPr>
      <t>2</t>
    </r>
  </si>
  <si>
    <t>ks</t>
  </si>
  <si>
    <t>SPOLU</t>
  </si>
  <si>
    <t>SUMA</t>
  </si>
  <si>
    <t>Sumarizácia</t>
  </si>
  <si>
    <t>Špecifikácia</t>
  </si>
  <si>
    <t>Realizácia</t>
  </si>
  <si>
    <t>DPH 20 %</t>
  </si>
  <si>
    <t>DPH 20%</t>
  </si>
  <si>
    <t>bm</t>
  </si>
  <si>
    <t>Cena spolu (EUR)</t>
  </si>
  <si>
    <t>Podhľad</t>
  </si>
  <si>
    <t>Demontáž podhľadu</t>
  </si>
  <si>
    <t>Likvidácia odpadu z demontáže</t>
  </si>
  <si>
    <t>kpl</t>
  </si>
  <si>
    <t>Montáž nosného roštu</t>
  </si>
  <si>
    <t>PE fólia parozábrana</t>
  </si>
  <si>
    <t>Tepelná izolácia Knauf naturoll 200mm</t>
  </si>
  <si>
    <t>Rošt</t>
  </si>
  <si>
    <t>Cetris Basic 10mm</t>
  </si>
  <si>
    <t>PZ krycí plech rš 330</t>
  </si>
  <si>
    <t xml:space="preserve">Montáž parozábrany </t>
  </si>
  <si>
    <t>Montáž tepelnej izolácie</t>
  </si>
  <si>
    <t>Montáž podhľadu z cetris dosiek</t>
  </si>
  <si>
    <t>Montáž krycieho plechu</t>
  </si>
  <si>
    <t>pomocný kotviaci material</t>
  </si>
  <si>
    <t>Presuny hmôt</t>
  </si>
  <si>
    <t>Odkvapový systém PZ</t>
  </si>
  <si>
    <t>Žlab pododkvapový RŠ330</t>
  </si>
  <si>
    <t>mb</t>
  </si>
  <si>
    <t>Hák</t>
  </si>
  <si>
    <t>Kotlík</t>
  </si>
  <si>
    <t>Čelo</t>
  </si>
  <si>
    <t>Zvod 100</t>
  </si>
  <si>
    <t>Objímka</t>
  </si>
  <si>
    <t>Koleno</t>
  </si>
  <si>
    <t>Demontáž + Montáž odkvapového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</si>
</sst>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1]"/>
    <numFmt numFmtId="165" formatCode="#,##0.00\ [$€-41B]"/>
    <numFmt numFmtId="166" formatCode="#,##0.00\ [$€-484]"/>
    <numFmt numFmtId="167" formatCode="#,##0.00\ [$€-1];[Red]\-#,##0.00\ [$€-1]"/>
  </numFmts>
  <fonts count="20" x14ac:knownFonts="1">
    <font>
      <sz val="10"/>
      <name val="Arial CE"/>
      <family val="2"/>
      <charset val="238"/>
    </font>
    <font>
      <sz val="10"/>
      <name val="Courier New CE"/>
      <family val="3"/>
      <charset val="238"/>
    </font>
    <font>
      <sz val="11"/>
      <name val="Courier New CE"/>
      <family val="3"/>
      <charset val="238"/>
    </font>
    <font>
      <b/>
      <sz val="11"/>
      <name val="Times New Roman"/>
      <family val="1"/>
      <charset val="238"/>
    </font>
    <font>
      <sz val="9"/>
      <name val="Courier New CE"/>
      <family val="3"/>
      <charset val="238"/>
    </font>
    <font>
      <sz val="9"/>
      <name val="Times New Roman"/>
      <family val="1"/>
      <charset val="238"/>
    </font>
    <font>
      <sz val="9"/>
      <name val="Times New Roman CE"/>
      <family val="1"/>
      <charset val="238"/>
    </font>
    <font>
      <vertAlign val="superscript"/>
      <sz val="9"/>
      <name val="Times New Roman CE"/>
      <family val="1"/>
      <charset val="238"/>
    </font>
    <font>
      <sz val="11"/>
      <name val="Times New Roman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b/>
      <sz val="9"/>
      <name val="Times New Roman CE"/>
      <charset val="238"/>
    </font>
    <font>
      <sz val="9"/>
      <name val="Times New Roman CE"/>
      <charset val="238"/>
    </font>
    <font>
      <b/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10"/>
      <name val="Courier New CE"/>
      <charset val="238"/>
    </font>
    <font>
      <sz val="10"/>
      <color indexed="57"/>
      <name val="Courier New CE"/>
      <family val="3"/>
      <charset val="238"/>
    </font>
    <font>
      <b/>
      <sz val="10"/>
      <color indexed="57"/>
      <name val="Courier New CE"/>
      <charset val="238"/>
    </font>
    <font>
      <sz val="9"/>
      <color indexed="10"/>
      <name val="Times New Roman CE"/>
      <family val="1"/>
      <charset val="238"/>
    </font>
    <font>
      <sz val="8"/>
      <name val="Courier New CE"/>
      <family val="3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6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8" xfId="0" applyFont="1" applyBorder="1" applyAlignment="1">
      <alignment vertical="top"/>
    </xf>
    <xf numFmtId="0" fontId="16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4" fontId="19" fillId="0" borderId="0" xfId="0" applyNumberFormat="1" applyFont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>
      <alignment vertical="center"/>
    </xf>
    <xf numFmtId="0" fontId="8" fillId="0" borderId="0" xfId="1" applyFont="1" applyBorder="1" applyAlignment="1">
      <alignment vertical="top"/>
    </xf>
    <xf numFmtId="0" fontId="3" fillId="0" borderId="3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0" fontId="5" fillId="0" borderId="0" xfId="0" applyNumberFormat="1" applyFont="1" applyFill="1" applyBorder="1" applyAlignment="1">
      <alignment vertical="top"/>
    </xf>
    <xf numFmtId="167" fontId="5" fillId="0" borderId="0" xfId="0" applyNumberFormat="1" applyFont="1" applyBorder="1" applyAlignment="1">
      <alignment vertical="top"/>
    </xf>
    <xf numFmtId="166" fontId="13" fillId="0" borderId="0" xfId="0" applyNumberFormat="1" applyFont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165" fontId="6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9" xfId="0" applyBorder="1"/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right" vertical="center"/>
    </xf>
    <xf numFmtId="165" fontId="6" fillId="0" borderId="1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horizontal="right" vertical="center"/>
    </xf>
    <xf numFmtId="4" fontId="6" fillId="0" borderId="1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5" fillId="0" borderId="13" xfId="0" applyFont="1" applyBorder="1" applyAlignment="1">
      <alignment vertical="top"/>
    </xf>
    <xf numFmtId="164" fontId="5" fillId="0" borderId="13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9" xfId="0" applyFont="1" applyFill="1" applyBorder="1" applyAlignment="1">
      <alignment horizontal="center" vertical="top"/>
    </xf>
    <xf numFmtId="164" fontId="5" fillId="0" borderId="9" xfId="0" applyNumberFormat="1" applyFont="1" applyFill="1" applyBorder="1" applyAlignment="1">
      <alignment vertical="center"/>
    </xf>
    <xf numFmtId="166" fontId="13" fillId="0" borderId="9" xfId="0" applyNumberFormat="1" applyFont="1" applyBorder="1" applyAlignment="1">
      <alignment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 wrapText="1"/>
    </xf>
    <xf numFmtId="3" fontId="11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164" fontId="11" fillId="0" borderId="9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5" fillId="0" borderId="9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17"/>
  <sheetViews>
    <sheetView tabSelected="1" view="pageBreakPreview" zoomScale="130" zoomScaleSheetLayoutView="130" workbookViewId="0">
      <selection activeCell="D21" sqref="D21"/>
    </sheetView>
  </sheetViews>
  <sheetFormatPr defaultColWidth="7.88671875" defaultRowHeight="13.8" x14ac:dyDescent="0.25"/>
  <cols>
    <col min="1" max="1" width="4.88671875" style="1" customWidth="1"/>
    <col min="2" max="2" width="12.6640625" style="1" customWidth="1"/>
    <col min="3" max="3" width="9.6640625" style="1" customWidth="1"/>
    <col min="4" max="4" width="39.6640625" style="1" customWidth="1"/>
    <col min="5" max="5" width="24.109375" style="2" customWidth="1"/>
    <col min="6" max="6" width="11.5546875" style="1" customWidth="1"/>
    <col min="7" max="7" width="14.44140625" style="1" customWidth="1"/>
    <col min="8" max="8" width="16.6640625" style="1" customWidth="1"/>
    <col min="9" max="16384" width="7.88671875" style="1"/>
  </cols>
  <sheetData>
    <row r="1" spans="1:8" s="12" customFormat="1" ht="11.25" customHeight="1" x14ac:dyDescent="0.25">
      <c r="E1" s="13"/>
      <c r="F1" s="39"/>
      <c r="G1" s="39"/>
      <c r="H1" s="40"/>
    </row>
    <row r="2" spans="1:8" s="12" customFormat="1" x14ac:dyDescent="0.25">
      <c r="A2" s="14" t="s">
        <v>16</v>
      </c>
      <c r="E2" s="13"/>
      <c r="F2" s="37"/>
      <c r="G2" s="39"/>
      <c r="H2" s="40"/>
    </row>
    <row r="3" spans="1:8" s="11" customFormat="1" ht="15" customHeight="1" x14ac:dyDescent="0.25">
      <c r="A3" s="75" t="s">
        <v>0</v>
      </c>
      <c r="B3" s="85" t="s">
        <v>1</v>
      </c>
      <c r="C3" s="85"/>
      <c r="D3" s="85"/>
      <c r="E3" s="76" t="s">
        <v>22</v>
      </c>
      <c r="F3" s="41"/>
      <c r="G3" s="41"/>
      <c r="H3" s="41"/>
    </row>
    <row r="4" spans="1:8" s="11" customFormat="1" ht="17.25" customHeight="1" x14ac:dyDescent="0.25">
      <c r="A4" s="50">
        <v>1</v>
      </c>
      <c r="B4" s="86" t="str">
        <f>Podhľad!A1</f>
        <v>Podhľad</v>
      </c>
      <c r="C4" s="86"/>
      <c r="D4" s="86"/>
      <c r="E4" s="77">
        <f>Podhľad!F22</f>
        <v>0</v>
      </c>
      <c r="F4" s="41"/>
      <c r="G4" s="41"/>
      <c r="H4" s="41"/>
    </row>
    <row r="5" spans="1:8" s="11" customFormat="1" ht="17.25" customHeight="1" x14ac:dyDescent="0.25">
      <c r="A5" s="50">
        <v>2</v>
      </c>
      <c r="B5" s="86" t="str">
        <f>'odkvapový systém'!A1</f>
        <v>Odkvapový systém PZ</v>
      </c>
      <c r="C5" s="86"/>
      <c r="D5" s="86"/>
      <c r="E5" s="77">
        <f>'odkvapový systém'!F16</f>
        <v>0</v>
      </c>
      <c r="F5" s="41"/>
      <c r="G5" s="41"/>
      <c r="H5" s="41"/>
    </row>
    <row r="6" spans="1:8" s="6" customFormat="1" ht="18" customHeight="1" x14ac:dyDescent="0.25">
      <c r="A6" s="15"/>
      <c r="B6" s="73"/>
      <c r="C6" s="73"/>
      <c r="D6" s="73"/>
      <c r="E6" s="74"/>
      <c r="F6" s="42"/>
      <c r="G6" s="42"/>
      <c r="H6" s="43"/>
    </row>
    <row r="7" spans="1:8" s="11" customFormat="1" ht="13.2" customHeight="1" x14ac:dyDescent="0.25">
      <c r="A7" s="50">
        <v>3</v>
      </c>
      <c r="B7" s="84" t="s">
        <v>4</v>
      </c>
      <c r="C7" s="84"/>
      <c r="D7" s="84"/>
      <c r="E7" s="78">
        <f>SUM(E4:E6)</f>
        <v>0</v>
      </c>
      <c r="F7" s="41"/>
      <c r="G7" s="41"/>
      <c r="H7" s="41"/>
    </row>
    <row r="8" spans="1:8" s="11" customFormat="1" ht="12.6" customHeight="1" x14ac:dyDescent="0.25">
      <c r="A8" s="50">
        <v>4</v>
      </c>
      <c r="B8" s="84" t="s">
        <v>19</v>
      </c>
      <c r="C8" s="84"/>
      <c r="D8" s="84"/>
      <c r="E8" s="78">
        <f>E7*0.2</f>
        <v>0</v>
      </c>
      <c r="F8" s="44"/>
      <c r="G8" s="45"/>
      <c r="H8" s="41"/>
    </row>
    <row r="9" spans="1:8" s="11" customFormat="1" ht="12" x14ac:dyDescent="0.25">
      <c r="A9" s="50">
        <v>5</v>
      </c>
      <c r="B9" s="84" t="s">
        <v>5</v>
      </c>
      <c r="C9" s="84"/>
      <c r="D9" s="84"/>
      <c r="E9" s="78">
        <f>E7+E8</f>
        <v>0</v>
      </c>
      <c r="F9" s="41"/>
      <c r="G9" s="41"/>
      <c r="H9" s="41"/>
    </row>
    <row r="10" spans="1:8" s="11" customFormat="1" ht="12" x14ac:dyDescent="0.25">
      <c r="A10" s="15"/>
      <c r="B10" s="16"/>
      <c r="C10" s="16"/>
      <c r="D10" s="16"/>
      <c r="E10" s="17"/>
      <c r="F10" s="41"/>
      <c r="G10" s="41"/>
      <c r="H10" s="41"/>
    </row>
    <row r="14" spans="1:8" ht="14.4" thickBot="1" x14ac:dyDescent="0.3">
      <c r="B14" s="29"/>
    </row>
    <row r="15" spans="1:8" ht="14.4" thickBot="1" x14ac:dyDescent="0.3">
      <c r="B15" s="28"/>
      <c r="C15" s="30"/>
      <c r="D15" s="31"/>
    </row>
    <row r="16" spans="1:8" x14ac:dyDescent="0.25">
      <c r="D16" s="32"/>
    </row>
    <row r="17" spans="3:3" x14ac:dyDescent="0.25">
      <c r="C17" s="33"/>
    </row>
  </sheetData>
  <mergeCells count="6">
    <mergeCell ref="B8:D8"/>
    <mergeCell ref="B9:D9"/>
    <mergeCell ref="B3:D3"/>
    <mergeCell ref="B7:D7"/>
    <mergeCell ref="B4:D4"/>
    <mergeCell ref="B5:D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81"/>
  <sheetViews>
    <sheetView view="pageBreakPreview" topLeftCell="A4" zoomScale="136" zoomScaleSheetLayoutView="136" workbookViewId="0">
      <selection activeCell="F5" sqref="F5"/>
    </sheetView>
  </sheetViews>
  <sheetFormatPr defaultColWidth="7.88671875" defaultRowHeight="13.8" x14ac:dyDescent="0.25"/>
  <cols>
    <col min="1" max="1" width="4.33203125" style="3" customWidth="1"/>
    <col min="2" max="2" width="56.44140625" style="3" customWidth="1"/>
    <col min="3" max="3" width="4.33203125" style="3" customWidth="1"/>
    <col min="4" max="5" width="10" style="3" customWidth="1"/>
    <col min="6" max="6" width="12.88671875" style="3" customWidth="1"/>
    <col min="7" max="7" width="7.88671875" style="3"/>
    <col min="8" max="8" width="16.5546875" style="3" customWidth="1"/>
    <col min="9" max="9" width="9.109375" style="3" customWidth="1"/>
    <col min="10" max="16384" width="7.88671875" style="3"/>
  </cols>
  <sheetData>
    <row r="1" spans="1:6" s="7" customFormat="1" x14ac:dyDescent="0.25">
      <c r="A1" s="19" t="s">
        <v>23</v>
      </c>
      <c r="B1" s="20"/>
      <c r="C1" s="38"/>
      <c r="D1" s="20"/>
      <c r="E1" s="20"/>
      <c r="F1" s="21"/>
    </row>
    <row r="2" spans="1:6" s="7" customFormat="1" ht="12" x14ac:dyDescent="0.25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2</v>
      </c>
    </row>
    <row r="3" spans="1:6" s="7" customFormat="1" ht="12" x14ac:dyDescent="0.25">
      <c r="A3" s="8"/>
      <c r="B3" s="8"/>
      <c r="C3" s="8"/>
      <c r="D3" s="8" t="s">
        <v>11</v>
      </c>
      <c r="E3" s="8"/>
      <c r="F3" s="8" t="s">
        <v>3</v>
      </c>
    </row>
    <row r="4" spans="1:6" s="7" customFormat="1" ht="15" customHeight="1" x14ac:dyDescent="0.25">
      <c r="A4" s="46" t="s">
        <v>17</v>
      </c>
      <c r="B4" s="46"/>
      <c r="C4" s="46"/>
      <c r="D4" s="46"/>
      <c r="E4" s="46"/>
      <c r="F4" s="46"/>
    </row>
    <row r="5" spans="1:6" s="7" customFormat="1" ht="15" customHeight="1" x14ac:dyDescent="0.25">
      <c r="A5" s="51">
        <v>1</v>
      </c>
      <c r="B5" s="61" t="s">
        <v>28</v>
      </c>
      <c r="C5" s="47" t="s">
        <v>12</v>
      </c>
      <c r="D5" s="48">
        <v>184</v>
      </c>
      <c r="E5" s="48"/>
      <c r="F5" s="49">
        <f t="shared" ref="F5:F10" si="0">E5*D5</f>
        <v>0</v>
      </c>
    </row>
    <row r="6" spans="1:6" s="7" customFormat="1" ht="15" customHeight="1" x14ac:dyDescent="0.25">
      <c r="A6" s="51">
        <v>2</v>
      </c>
      <c r="B6" s="61" t="s">
        <v>29</v>
      </c>
      <c r="C6" s="47" t="s">
        <v>12</v>
      </c>
      <c r="D6" s="48">
        <v>153</v>
      </c>
      <c r="E6" s="48"/>
      <c r="F6" s="49">
        <f t="shared" si="0"/>
        <v>0</v>
      </c>
    </row>
    <row r="7" spans="1:6" s="7" customFormat="1" ht="15" customHeight="1" x14ac:dyDescent="0.25">
      <c r="A7" s="51">
        <v>3</v>
      </c>
      <c r="B7" s="62" t="s">
        <v>30</v>
      </c>
      <c r="C7" s="47" t="s">
        <v>26</v>
      </c>
      <c r="D7" s="48">
        <v>1</v>
      </c>
      <c r="E7" s="48"/>
      <c r="F7" s="49">
        <f t="shared" ref="F7:F8" si="1">E7*D7</f>
        <v>0</v>
      </c>
    </row>
    <row r="8" spans="1:6" s="7" customFormat="1" ht="15" customHeight="1" x14ac:dyDescent="0.25">
      <c r="A8" s="51">
        <v>4</v>
      </c>
      <c r="B8" s="61" t="s">
        <v>31</v>
      </c>
      <c r="C8" s="47" t="s">
        <v>12</v>
      </c>
      <c r="D8" s="48">
        <v>154.94</v>
      </c>
      <c r="E8" s="48"/>
      <c r="F8" s="49">
        <f t="shared" si="1"/>
        <v>0</v>
      </c>
    </row>
    <row r="9" spans="1:6" s="7" customFormat="1" ht="15" customHeight="1" x14ac:dyDescent="0.25">
      <c r="A9" s="51">
        <v>5</v>
      </c>
      <c r="B9" s="61" t="s">
        <v>32</v>
      </c>
      <c r="C9" s="47" t="s">
        <v>21</v>
      </c>
      <c r="D9" s="48">
        <v>30</v>
      </c>
      <c r="E9" s="48"/>
      <c r="F9" s="49">
        <f t="shared" ref="F9" si="2">E9*D9</f>
        <v>0</v>
      </c>
    </row>
    <row r="10" spans="1:6" s="27" customFormat="1" ht="15" customHeight="1" x14ac:dyDescent="0.25">
      <c r="A10" s="51">
        <v>6</v>
      </c>
      <c r="B10" s="62" t="s">
        <v>37</v>
      </c>
      <c r="C10" s="50"/>
      <c r="D10" s="48">
        <v>1</v>
      </c>
      <c r="E10" s="48"/>
      <c r="F10" s="49">
        <f t="shared" si="0"/>
        <v>0</v>
      </c>
    </row>
    <row r="11" spans="1:6" s="7" customFormat="1" ht="15" customHeight="1" x14ac:dyDescent="0.25">
      <c r="A11" s="56"/>
      <c r="B11" s="57"/>
      <c r="C11" s="58"/>
      <c r="D11" s="59"/>
      <c r="E11" s="59"/>
      <c r="F11" s="60"/>
    </row>
    <row r="12" spans="1:6" s="22" customFormat="1" ht="15" customHeight="1" x14ac:dyDescent="0.25">
      <c r="A12" s="46" t="s">
        <v>18</v>
      </c>
      <c r="B12" s="46"/>
      <c r="C12" s="63"/>
      <c r="D12" s="64"/>
      <c r="E12" s="64"/>
      <c r="F12" s="65"/>
    </row>
    <row r="13" spans="1:6" s="22" customFormat="1" ht="14.4" x14ac:dyDescent="0.25">
      <c r="A13" s="51">
        <v>7</v>
      </c>
      <c r="B13" s="72" t="s">
        <v>24</v>
      </c>
      <c r="C13" s="47" t="s">
        <v>12</v>
      </c>
      <c r="D13" s="48">
        <v>144.63999999999999</v>
      </c>
      <c r="E13" s="48"/>
      <c r="F13" s="49">
        <f>E13*D13</f>
        <v>0</v>
      </c>
    </row>
    <row r="14" spans="1:6" s="22" customFormat="1" ht="13.2" x14ac:dyDescent="0.25">
      <c r="A14" s="51">
        <v>8</v>
      </c>
      <c r="B14" s="72" t="s">
        <v>25</v>
      </c>
      <c r="C14" s="47" t="s">
        <v>26</v>
      </c>
      <c r="D14" s="48">
        <v>1</v>
      </c>
      <c r="E14" s="48"/>
      <c r="F14" s="49">
        <f>E14*D14</f>
        <v>0</v>
      </c>
    </row>
    <row r="15" spans="1:6" s="22" customFormat="1" ht="15" customHeight="1" x14ac:dyDescent="0.25">
      <c r="A15" s="51">
        <v>9</v>
      </c>
      <c r="B15" s="61" t="s">
        <v>27</v>
      </c>
      <c r="C15" s="47" t="s">
        <v>12</v>
      </c>
      <c r="D15" s="48">
        <f>D13</f>
        <v>144.63999999999999</v>
      </c>
      <c r="E15" s="48"/>
      <c r="F15" s="49">
        <f t="shared" ref="F15:F20" si="3">E15*D15</f>
        <v>0</v>
      </c>
    </row>
    <row r="16" spans="1:6" s="22" customFormat="1" ht="15" customHeight="1" x14ac:dyDescent="0.25">
      <c r="A16" s="51">
        <v>10</v>
      </c>
      <c r="B16" s="61" t="s">
        <v>33</v>
      </c>
      <c r="C16" s="47" t="s">
        <v>12</v>
      </c>
      <c r="D16" s="48">
        <v>159.5</v>
      </c>
      <c r="E16" s="48"/>
      <c r="F16" s="49">
        <f t="shared" ref="F16" si="4">E16*D16</f>
        <v>0</v>
      </c>
    </row>
    <row r="17" spans="1:9" s="22" customFormat="1" ht="15" customHeight="1" x14ac:dyDescent="0.25">
      <c r="A17" s="51">
        <v>11</v>
      </c>
      <c r="B17" s="61" t="s">
        <v>34</v>
      </c>
      <c r="C17" s="47" t="s">
        <v>12</v>
      </c>
      <c r="D17" s="48">
        <v>159.5</v>
      </c>
      <c r="E17" s="48"/>
      <c r="F17" s="49">
        <f t="shared" ref="F17" si="5">E17*D17</f>
        <v>0</v>
      </c>
    </row>
    <row r="18" spans="1:9" s="22" customFormat="1" ht="15" customHeight="1" x14ac:dyDescent="0.25">
      <c r="A18" s="51">
        <v>12</v>
      </c>
      <c r="B18" s="61" t="s">
        <v>35</v>
      </c>
      <c r="C18" s="47" t="s">
        <v>12</v>
      </c>
      <c r="D18" s="48">
        <f>D13</f>
        <v>144.63999999999999</v>
      </c>
      <c r="E18" s="48"/>
      <c r="F18" s="49">
        <f t="shared" si="3"/>
        <v>0</v>
      </c>
    </row>
    <row r="19" spans="1:9" s="22" customFormat="1" ht="15" customHeight="1" x14ac:dyDescent="0.25">
      <c r="A19" s="51">
        <v>13</v>
      </c>
      <c r="B19" s="61" t="s">
        <v>36</v>
      </c>
      <c r="C19" s="47" t="s">
        <v>21</v>
      </c>
      <c r="D19" s="48">
        <f>D9</f>
        <v>30</v>
      </c>
      <c r="E19" s="48"/>
      <c r="F19" s="49">
        <f t="shared" ref="F19" si="6">E19*D19</f>
        <v>0</v>
      </c>
    </row>
    <row r="20" spans="1:9" s="22" customFormat="1" ht="15" customHeight="1" x14ac:dyDescent="0.25">
      <c r="A20" s="51">
        <v>14</v>
      </c>
      <c r="B20" s="62" t="s">
        <v>38</v>
      </c>
      <c r="C20" s="47" t="s">
        <v>13</v>
      </c>
      <c r="D20" s="48">
        <v>1</v>
      </c>
      <c r="E20" s="48"/>
      <c r="F20" s="49">
        <f t="shared" si="3"/>
        <v>0</v>
      </c>
    </row>
    <row r="21" spans="1:9" customFormat="1" ht="13.2" x14ac:dyDescent="0.25">
      <c r="A21" s="15"/>
      <c r="B21" s="66"/>
      <c r="C21" s="67"/>
      <c r="D21" s="68"/>
      <c r="E21" s="69"/>
      <c r="F21" s="70"/>
    </row>
    <row r="22" spans="1:9" s="22" customFormat="1" ht="15.9" customHeight="1" x14ac:dyDescent="0.25">
      <c r="A22" s="51"/>
      <c r="B22" s="71" t="s">
        <v>14</v>
      </c>
      <c r="C22" s="53"/>
      <c r="D22" s="54"/>
      <c r="E22" s="52"/>
      <c r="F22" s="55">
        <f>SUM(F4:F20)</f>
        <v>0</v>
      </c>
    </row>
    <row r="23" spans="1:9" s="22" customFormat="1" ht="15.9" customHeight="1" x14ac:dyDescent="0.25">
      <c r="A23" s="51"/>
      <c r="B23" s="71" t="s">
        <v>20</v>
      </c>
      <c r="C23" s="53"/>
      <c r="D23" s="54"/>
      <c r="E23" s="52"/>
      <c r="F23" s="55">
        <f>F22*0.2</f>
        <v>0</v>
      </c>
    </row>
    <row r="24" spans="1:9" s="22" customFormat="1" ht="15.9" customHeight="1" x14ac:dyDescent="0.25">
      <c r="A24" s="51"/>
      <c r="B24" s="71" t="s">
        <v>15</v>
      </c>
      <c r="C24" s="53"/>
      <c r="D24" s="54"/>
      <c r="E24" s="52"/>
      <c r="F24" s="55">
        <f>F22+F23</f>
        <v>0</v>
      </c>
    </row>
    <row r="25" spans="1:9" s="25" customFormat="1" ht="10.5" customHeight="1" x14ac:dyDescent="0.25">
      <c r="A25" s="34"/>
      <c r="B25" s="23"/>
      <c r="C25" s="24"/>
      <c r="D25" s="10"/>
      <c r="E25" s="10"/>
      <c r="F25" s="10"/>
    </row>
    <row r="26" spans="1:9" s="26" customFormat="1" ht="11.4" x14ac:dyDescent="0.25"/>
    <row r="27" spans="1:9" s="7" customFormat="1" ht="12" x14ac:dyDescent="0.25">
      <c r="A27" s="35"/>
      <c r="B27" s="87"/>
      <c r="C27" s="87"/>
      <c r="D27" s="87"/>
      <c r="E27" s="87"/>
      <c r="F27" s="87"/>
    </row>
    <row r="28" spans="1:9" s="18" customFormat="1" ht="14.4" x14ac:dyDescent="0.25">
      <c r="A28" s="3"/>
      <c r="B28" s="3"/>
      <c r="C28" s="3"/>
      <c r="D28" s="9"/>
      <c r="E28" s="9"/>
      <c r="F28" s="9"/>
      <c r="G28" s="3"/>
      <c r="H28" s="3"/>
      <c r="I28" s="3"/>
    </row>
    <row r="29" spans="1:9" s="18" customFormat="1" ht="14.4" x14ac:dyDescent="0.25">
      <c r="A29" s="3"/>
      <c r="B29" s="3"/>
      <c r="C29" s="3"/>
      <c r="D29" s="9"/>
      <c r="E29" s="9"/>
      <c r="F29" s="9"/>
      <c r="G29" s="3"/>
      <c r="H29" s="3"/>
      <c r="I29" s="3"/>
    </row>
    <row r="30" spans="1:9" s="18" customFormat="1" ht="14.4" x14ac:dyDescent="0.25">
      <c r="A30" s="3"/>
      <c r="B30" s="3"/>
      <c r="C30" s="3"/>
      <c r="D30" s="9"/>
      <c r="E30" s="9"/>
      <c r="F30" s="9"/>
      <c r="G30" s="3"/>
      <c r="H30" s="3"/>
      <c r="I30" s="3"/>
    </row>
    <row r="31" spans="1:9" s="18" customFormat="1" ht="14.4" x14ac:dyDescent="0.25">
      <c r="A31" s="3"/>
      <c r="B31" s="3"/>
      <c r="C31" s="3"/>
      <c r="D31" s="9"/>
      <c r="E31" s="9"/>
      <c r="F31" s="9"/>
      <c r="G31" s="3"/>
      <c r="H31" s="3"/>
      <c r="I31" s="3"/>
    </row>
    <row r="32" spans="1:9" s="18" customFormat="1" ht="14.4" x14ac:dyDescent="0.25">
      <c r="A32" s="3"/>
      <c r="B32" s="3"/>
      <c r="C32" s="3"/>
      <c r="D32" s="9"/>
      <c r="E32" s="9"/>
      <c r="F32" s="9"/>
      <c r="G32" s="3"/>
      <c r="H32" s="3"/>
      <c r="I32" s="3"/>
    </row>
    <row r="33" spans="1:9" s="18" customFormat="1" ht="14.4" x14ac:dyDescent="0.25">
      <c r="A33" s="3"/>
      <c r="B33" s="3"/>
      <c r="C33" s="3"/>
      <c r="D33" s="9"/>
      <c r="E33" s="9"/>
      <c r="F33" s="9"/>
      <c r="G33" s="3"/>
      <c r="H33" s="3"/>
      <c r="I33" s="3"/>
    </row>
    <row r="34" spans="1:9" s="18" customFormat="1" ht="14.4" x14ac:dyDescent="0.25">
      <c r="A34" s="3"/>
      <c r="B34" s="3"/>
      <c r="C34" s="3"/>
      <c r="D34" s="9"/>
      <c r="E34" s="9"/>
      <c r="F34" s="36"/>
      <c r="G34" s="3"/>
      <c r="H34" s="3"/>
      <c r="I34" s="3"/>
    </row>
    <row r="35" spans="1:9" s="18" customFormat="1" ht="14.4" x14ac:dyDescent="0.25">
      <c r="A35" s="3"/>
      <c r="B35" s="3"/>
      <c r="C35" s="3"/>
      <c r="D35" s="9"/>
      <c r="E35" s="9"/>
      <c r="F35" s="9"/>
      <c r="G35" s="3"/>
      <c r="H35" s="3"/>
      <c r="I35" s="3"/>
    </row>
    <row r="36" spans="1:9" s="18" customFormat="1" ht="14.4" x14ac:dyDescent="0.25">
      <c r="A36" s="3"/>
      <c r="B36" s="3"/>
      <c r="C36" s="3"/>
      <c r="D36" s="9"/>
      <c r="E36" s="9"/>
      <c r="F36" s="9"/>
      <c r="G36" s="3"/>
      <c r="H36" s="3"/>
      <c r="I36" s="3"/>
    </row>
    <row r="37" spans="1:9" s="18" customFormat="1" ht="14.4" x14ac:dyDescent="0.25">
      <c r="A37" s="3"/>
      <c r="B37" s="3"/>
      <c r="C37" s="3"/>
      <c r="D37" s="9"/>
      <c r="E37" s="9"/>
      <c r="F37" s="9"/>
      <c r="G37" s="3"/>
      <c r="H37" s="3"/>
      <c r="I37" s="3"/>
    </row>
    <row r="38" spans="1:9" s="18" customFormat="1" ht="14.4" x14ac:dyDescent="0.25">
      <c r="A38" s="3"/>
      <c r="B38" s="3"/>
      <c r="C38" s="3"/>
      <c r="D38" s="9"/>
      <c r="E38" s="9"/>
      <c r="F38" s="9"/>
      <c r="G38" s="3"/>
      <c r="H38" s="3"/>
      <c r="I38" s="3"/>
    </row>
    <row r="39" spans="1:9" s="18" customFormat="1" ht="14.4" x14ac:dyDescent="0.25">
      <c r="A39" s="3"/>
      <c r="B39" s="3"/>
      <c r="C39" s="3"/>
      <c r="D39" s="9"/>
      <c r="E39" s="9"/>
      <c r="F39" s="9"/>
      <c r="G39" s="3"/>
      <c r="H39" s="3"/>
      <c r="I39" s="3"/>
    </row>
    <row r="40" spans="1:9" s="18" customFormat="1" ht="14.4" x14ac:dyDescent="0.25">
      <c r="A40" s="3"/>
      <c r="B40" s="3"/>
      <c r="C40" s="3"/>
      <c r="D40" s="9"/>
      <c r="E40" s="9"/>
      <c r="F40" s="9"/>
      <c r="G40" s="3"/>
      <c r="H40" s="3"/>
      <c r="I40" s="3"/>
    </row>
    <row r="41" spans="1:9" s="18" customFormat="1" ht="14.4" x14ac:dyDescent="0.25">
      <c r="A41" s="3"/>
      <c r="B41" s="3"/>
      <c r="C41" s="3"/>
      <c r="D41" s="9"/>
      <c r="E41" s="9"/>
      <c r="F41" s="9"/>
      <c r="G41" s="3"/>
      <c r="H41" s="3"/>
      <c r="I41" s="3"/>
    </row>
    <row r="42" spans="1:9" s="18" customFormat="1" ht="14.4" x14ac:dyDescent="0.25">
      <c r="A42" s="3"/>
      <c r="B42" s="3"/>
      <c r="C42" s="3"/>
      <c r="D42" s="9"/>
      <c r="E42" s="9"/>
      <c r="F42" s="9"/>
      <c r="G42" s="3"/>
      <c r="H42" s="3"/>
      <c r="I42" s="3"/>
    </row>
    <row r="43" spans="1:9" s="18" customFormat="1" ht="14.4" x14ac:dyDescent="0.25">
      <c r="A43" s="3"/>
      <c r="B43" s="3"/>
      <c r="C43" s="3"/>
      <c r="D43" s="9"/>
      <c r="E43" s="9"/>
      <c r="F43" s="9"/>
      <c r="G43" s="3"/>
      <c r="H43" s="3"/>
      <c r="I43" s="3"/>
    </row>
    <row r="44" spans="1:9" s="18" customFormat="1" ht="14.4" x14ac:dyDescent="0.25">
      <c r="A44" s="3"/>
      <c r="B44" s="3"/>
      <c r="C44" s="3"/>
      <c r="D44" s="9"/>
      <c r="E44" s="9"/>
      <c r="F44" s="9"/>
      <c r="G44" s="3"/>
      <c r="H44" s="3"/>
      <c r="I44" s="3"/>
    </row>
    <row r="45" spans="1:9" s="18" customFormat="1" ht="14.4" x14ac:dyDescent="0.25">
      <c r="A45" s="3"/>
      <c r="B45" s="3"/>
      <c r="C45" s="3"/>
      <c r="D45" s="9"/>
      <c r="E45" s="9"/>
      <c r="F45" s="9"/>
      <c r="G45" s="3"/>
      <c r="H45" s="3"/>
      <c r="I45" s="3"/>
    </row>
    <row r="46" spans="1:9" s="18" customFormat="1" ht="14.4" x14ac:dyDescent="0.25">
      <c r="A46" s="3"/>
      <c r="B46" s="3"/>
      <c r="C46" s="3"/>
      <c r="D46" s="9"/>
      <c r="E46" s="9"/>
      <c r="F46" s="9"/>
      <c r="G46" s="3"/>
      <c r="H46" s="3"/>
      <c r="I46" s="3"/>
    </row>
    <row r="47" spans="1:9" s="18" customFormat="1" ht="14.4" x14ac:dyDescent="0.25">
      <c r="A47" s="3"/>
      <c r="B47" s="3"/>
      <c r="C47" s="3"/>
      <c r="D47" s="9"/>
      <c r="E47" s="9"/>
      <c r="F47" s="9"/>
      <c r="G47" s="3"/>
      <c r="H47" s="3"/>
      <c r="I47" s="3"/>
    </row>
    <row r="48" spans="1:9" s="18" customFormat="1" ht="14.4" x14ac:dyDescent="0.25">
      <c r="A48" s="3"/>
      <c r="B48" s="3"/>
      <c r="C48" s="3"/>
      <c r="D48" s="9"/>
      <c r="E48" s="9"/>
      <c r="F48" s="9"/>
      <c r="G48" s="3"/>
      <c r="H48" s="3"/>
      <c r="I48" s="3"/>
    </row>
    <row r="49" spans="1:9" s="18" customFormat="1" ht="14.4" x14ac:dyDescent="0.25">
      <c r="A49" s="3"/>
      <c r="B49" s="3"/>
      <c r="C49" s="3"/>
      <c r="D49" s="9"/>
      <c r="E49" s="9"/>
      <c r="F49" s="9"/>
      <c r="G49" s="3"/>
      <c r="H49" s="3"/>
      <c r="I49" s="3"/>
    </row>
    <row r="50" spans="1:9" s="18" customFormat="1" ht="14.4" x14ac:dyDescent="0.25">
      <c r="A50" s="3"/>
      <c r="B50" s="3"/>
      <c r="C50" s="3"/>
      <c r="D50" s="9"/>
      <c r="E50" s="9"/>
      <c r="F50" s="9"/>
      <c r="G50" s="3"/>
      <c r="H50" s="3"/>
      <c r="I50" s="3"/>
    </row>
    <row r="51" spans="1:9" s="18" customFormat="1" ht="14.4" x14ac:dyDescent="0.25">
      <c r="A51" s="3"/>
      <c r="B51" s="3"/>
      <c r="C51" s="3"/>
      <c r="D51" s="9"/>
      <c r="E51" s="9"/>
      <c r="F51" s="9"/>
      <c r="G51" s="3"/>
      <c r="H51" s="3"/>
      <c r="I51" s="3"/>
    </row>
    <row r="52" spans="1:9" s="18" customFormat="1" ht="14.4" x14ac:dyDescent="0.25">
      <c r="A52" s="3"/>
      <c r="B52" s="3"/>
      <c r="C52" s="3"/>
      <c r="D52" s="9"/>
      <c r="E52" s="9"/>
      <c r="F52" s="9"/>
      <c r="G52" s="3"/>
      <c r="H52" s="3"/>
      <c r="I52" s="3"/>
    </row>
    <row r="53" spans="1:9" s="18" customFormat="1" ht="14.4" x14ac:dyDescent="0.25">
      <c r="A53" s="3"/>
      <c r="B53" s="3"/>
      <c r="C53" s="3"/>
      <c r="D53" s="9"/>
      <c r="E53" s="9"/>
      <c r="F53" s="9"/>
      <c r="G53" s="3"/>
      <c r="H53" s="3"/>
      <c r="I53" s="3"/>
    </row>
    <row r="54" spans="1:9" s="18" customFormat="1" ht="14.4" x14ac:dyDescent="0.25">
      <c r="A54" s="3"/>
      <c r="B54" s="3"/>
      <c r="C54" s="3"/>
      <c r="D54" s="9"/>
      <c r="E54" s="9"/>
      <c r="F54" s="9"/>
      <c r="G54" s="3"/>
      <c r="H54" s="3"/>
      <c r="I54" s="3"/>
    </row>
    <row r="55" spans="1:9" s="18" customFormat="1" ht="14.4" x14ac:dyDescent="0.25">
      <c r="A55" s="3"/>
      <c r="B55" s="3"/>
      <c r="C55" s="3"/>
      <c r="D55" s="9"/>
      <c r="E55" s="9"/>
      <c r="F55" s="9"/>
      <c r="G55" s="3"/>
      <c r="H55" s="3"/>
      <c r="I55" s="3"/>
    </row>
    <row r="56" spans="1:9" s="18" customFormat="1" ht="14.4" x14ac:dyDescent="0.25">
      <c r="A56" s="3"/>
      <c r="B56" s="3"/>
      <c r="C56" s="3"/>
      <c r="D56" s="9"/>
      <c r="E56" s="9"/>
      <c r="F56" s="9"/>
      <c r="G56" s="3"/>
      <c r="H56" s="3"/>
      <c r="I56" s="3"/>
    </row>
    <row r="57" spans="1:9" s="18" customFormat="1" ht="14.4" x14ac:dyDescent="0.25">
      <c r="A57" s="3"/>
      <c r="B57" s="3"/>
      <c r="C57" s="3"/>
      <c r="D57" s="9"/>
      <c r="E57" s="9"/>
      <c r="F57" s="9"/>
      <c r="G57" s="3"/>
      <c r="H57" s="3"/>
      <c r="I57" s="3"/>
    </row>
    <row r="58" spans="1:9" s="18" customFormat="1" ht="14.4" x14ac:dyDescent="0.25">
      <c r="A58" s="3"/>
      <c r="B58" s="3"/>
      <c r="C58" s="3"/>
      <c r="D58" s="9"/>
      <c r="E58" s="9"/>
      <c r="F58" s="9"/>
      <c r="G58" s="3"/>
      <c r="H58" s="3"/>
      <c r="I58" s="3"/>
    </row>
    <row r="59" spans="1:9" s="18" customFormat="1" ht="14.4" x14ac:dyDescent="0.25">
      <c r="A59" s="3"/>
      <c r="B59" s="3"/>
      <c r="C59" s="3"/>
      <c r="D59" s="9"/>
      <c r="E59" s="9"/>
      <c r="F59" s="9"/>
      <c r="G59" s="3"/>
      <c r="H59" s="3"/>
      <c r="I59" s="3"/>
    </row>
    <row r="60" spans="1:9" s="18" customFormat="1" ht="14.4" x14ac:dyDescent="0.25">
      <c r="A60" s="3"/>
      <c r="B60" s="3"/>
      <c r="C60" s="3"/>
      <c r="D60" s="9"/>
      <c r="E60" s="9"/>
      <c r="F60" s="9"/>
      <c r="G60" s="3"/>
      <c r="H60" s="3"/>
      <c r="I60" s="3"/>
    </row>
    <row r="61" spans="1:9" s="18" customFormat="1" ht="14.4" x14ac:dyDescent="0.25">
      <c r="A61" s="3"/>
      <c r="B61" s="3"/>
      <c r="C61" s="3"/>
      <c r="D61" s="9"/>
      <c r="E61" s="9"/>
      <c r="F61" s="9"/>
      <c r="G61" s="3"/>
      <c r="H61" s="3"/>
      <c r="I61" s="3"/>
    </row>
    <row r="62" spans="1:9" s="18" customFormat="1" ht="14.4" x14ac:dyDescent="0.25">
      <c r="A62" s="3"/>
      <c r="B62" s="3"/>
      <c r="C62" s="3"/>
      <c r="D62" s="9"/>
      <c r="E62" s="9"/>
      <c r="F62" s="9"/>
      <c r="G62" s="3"/>
      <c r="H62" s="3"/>
      <c r="I62" s="3"/>
    </row>
    <row r="63" spans="1:9" s="18" customFormat="1" ht="14.4" x14ac:dyDescent="0.25">
      <c r="A63" s="3"/>
      <c r="B63" s="3"/>
      <c r="C63" s="3"/>
      <c r="D63" s="9"/>
      <c r="E63" s="9"/>
      <c r="F63" s="9"/>
      <c r="G63" s="3"/>
      <c r="H63" s="3"/>
      <c r="I63" s="3"/>
    </row>
    <row r="64" spans="1:9" s="18" customFormat="1" ht="14.4" x14ac:dyDescent="0.25">
      <c r="A64" s="3"/>
      <c r="B64" s="3"/>
      <c r="C64" s="3"/>
      <c r="D64" s="9"/>
      <c r="E64" s="9"/>
      <c r="F64" s="9"/>
      <c r="G64" s="3"/>
      <c r="H64" s="3"/>
      <c r="I64" s="3"/>
    </row>
    <row r="65" spans="1:9" s="18" customFormat="1" ht="14.4" x14ac:dyDescent="0.25">
      <c r="A65" s="3"/>
      <c r="B65" s="3"/>
      <c r="C65" s="3"/>
      <c r="D65" s="9"/>
      <c r="E65" s="9"/>
      <c r="F65" s="9"/>
      <c r="G65" s="3"/>
      <c r="H65" s="3"/>
      <c r="I65" s="3"/>
    </row>
    <row r="66" spans="1:9" s="18" customFormat="1" ht="14.4" x14ac:dyDescent="0.25">
      <c r="A66" s="3"/>
      <c r="B66" s="3"/>
      <c r="C66" s="3"/>
      <c r="D66" s="9"/>
      <c r="E66" s="9"/>
      <c r="F66" s="9"/>
      <c r="G66" s="3"/>
      <c r="H66" s="3"/>
      <c r="I66" s="3"/>
    </row>
    <row r="67" spans="1:9" s="18" customFormat="1" ht="14.4" x14ac:dyDescent="0.25">
      <c r="A67" s="3"/>
      <c r="B67" s="3"/>
      <c r="C67" s="3"/>
      <c r="D67" s="9"/>
      <c r="E67" s="9"/>
      <c r="F67" s="9"/>
      <c r="G67" s="3"/>
      <c r="H67" s="3"/>
      <c r="I67" s="3"/>
    </row>
    <row r="68" spans="1:9" s="18" customFormat="1" ht="14.4" x14ac:dyDescent="0.25">
      <c r="A68" s="3"/>
      <c r="B68" s="3"/>
      <c r="C68" s="3"/>
      <c r="D68" s="9"/>
      <c r="E68" s="9"/>
      <c r="F68" s="9"/>
      <c r="G68" s="3"/>
      <c r="H68" s="3"/>
      <c r="I68" s="3"/>
    </row>
    <row r="69" spans="1:9" s="18" customFormat="1" ht="14.4" x14ac:dyDescent="0.25">
      <c r="A69" s="3"/>
      <c r="B69" s="3"/>
      <c r="C69" s="3"/>
      <c r="D69" s="9"/>
      <c r="E69" s="9"/>
      <c r="F69" s="9"/>
      <c r="G69" s="3"/>
      <c r="H69" s="3"/>
      <c r="I69" s="3"/>
    </row>
    <row r="70" spans="1:9" s="18" customFormat="1" ht="14.4" x14ac:dyDescent="0.25">
      <c r="A70" s="3"/>
      <c r="B70" s="3"/>
      <c r="C70" s="3"/>
      <c r="D70" s="9"/>
      <c r="E70" s="9"/>
      <c r="F70" s="9"/>
      <c r="G70" s="3"/>
      <c r="H70" s="3"/>
      <c r="I70" s="3"/>
    </row>
    <row r="71" spans="1:9" s="18" customFormat="1" ht="14.4" x14ac:dyDescent="0.25">
      <c r="A71" s="3"/>
      <c r="B71" s="3"/>
      <c r="C71" s="3"/>
      <c r="D71" s="9"/>
      <c r="E71" s="9"/>
      <c r="F71" s="9"/>
      <c r="G71" s="3"/>
      <c r="H71" s="3"/>
      <c r="I71" s="3"/>
    </row>
    <row r="72" spans="1:9" s="18" customFormat="1" ht="14.4" x14ac:dyDescent="0.25">
      <c r="A72" s="3"/>
      <c r="B72" s="3"/>
      <c r="C72" s="3"/>
      <c r="D72" s="9"/>
      <c r="E72" s="9"/>
      <c r="F72" s="9"/>
      <c r="G72" s="3"/>
      <c r="H72" s="3"/>
      <c r="I72" s="3"/>
    </row>
    <row r="73" spans="1:9" s="18" customFormat="1" ht="14.4" x14ac:dyDescent="0.25">
      <c r="A73" s="3"/>
      <c r="B73" s="3"/>
      <c r="C73" s="3"/>
      <c r="D73" s="9"/>
      <c r="E73" s="9"/>
      <c r="F73" s="9"/>
      <c r="G73" s="3"/>
      <c r="H73" s="3"/>
      <c r="I73" s="3"/>
    </row>
    <row r="74" spans="1:9" s="18" customFormat="1" ht="14.4" x14ac:dyDescent="0.25">
      <c r="A74" s="3"/>
      <c r="B74" s="3"/>
      <c r="C74" s="3"/>
      <c r="D74" s="9"/>
      <c r="E74" s="9"/>
      <c r="F74" s="9"/>
      <c r="G74" s="3"/>
      <c r="H74" s="3"/>
      <c r="I74" s="3"/>
    </row>
    <row r="75" spans="1:9" s="18" customFormat="1" ht="14.4" x14ac:dyDescent="0.25">
      <c r="A75" s="3"/>
      <c r="B75" s="3"/>
      <c r="C75" s="3"/>
      <c r="D75" s="9"/>
      <c r="E75" s="9"/>
      <c r="F75" s="9"/>
      <c r="G75" s="3"/>
      <c r="H75" s="3"/>
      <c r="I75" s="3"/>
    </row>
    <row r="76" spans="1:9" s="18" customFormat="1" ht="14.4" x14ac:dyDescent="0.25">
      <c r="A76" s="3"/>
      <c r="B76" s="3"/>
      <c r="C76" s="3"/>
      <c r="D76" s="9"/>
      <c r="E76" s="9"/>
      <c r="F76" s="9"/>
      <c r="G76" s="3"/>
      <c r="H76" s="3"/>
      <c r="I76" s="3"/>
    </row>
    <row r="77" spans="1:9" s="18" customFormat="1" ht="14.4" x14ac:dyDescent="0.25">
      <c r="A77" s="3"/>
      <c r="B77" s="3"/>
      <c r="C77" s="3"/>
      <c r="D77" s="9"/>
      <c r="E77" s="9"/>
      <c r="F77" s="9"/>
      <c r="G77" s="3"/>
      <c r="H77" s="3"/>
      <c r="I77" s="3"/>
    </row>
    <row r="78" spans="1:9" s="18" customFormat="1" ht="14.4" x14ac:dyDescent="0.25">
      <c r="A78" s="3"/>
      <c r="B78" s="3"/>
      <c r="C78" s="3"/>
      <c r="D78" s="9"/>
      <c r="E78" s="9"/>
      <c r="F78" s="9"/>
      <c r="G78" s="3"/>
      <c r="H78" s="3"/>
      <c r="I78" s="3"/>
    </row>
    <row r="79" spans="1:9" s="18" customFormat="1" ht="14.4" x14ac:dyDescent="0.25">
      <c r="A79" s="3"/>
      <c r="B79" s="3"/>
      <c r="C79" s="3"/>
      <c r="D79" s="9"/>
      <c r="E79" s="9"/>
      <c r="F79" s="9"/>
      <c r="G79" s="3"/>
      <c r="H79" s="3"/>
      <c r="I79" s="3"/>
    </row>
    <row r="80" spans="1:9" s="18" customFormat="1" ht="14.4" x14ac:dyDescent="0.25">
      <c r="A80" s="3"/>
      <c r="B80" s="3"/>
      <c r="C80" s="3"/>
      <c r="D80" s="9"/>
      <c r="E80" s="9"/>
      <c r="F80" s="9"/>
      <c r="G80" s="3"/>
      <c r="H80" s="3"/>
      <c r="I80" s="3"/>
    </row>
    <row r="81" spans="1:9" s="18" customFormat="1" ht="14.4" x14ac:dyDescent="0.25">
      <c r="A81" s="3"/>
      <c r="B81" s="3"/>
      <c r="C81" s="3"/>
      <c r="D81" s="9"/>
      <c r="E81" s="9"/>
      <c r="F81" s="9"/>
      <c r="G81" s="3"/>
      <c r="H81" s="3"/>
      <c r="I81" s="3"/>
    </row>
  </sheetData>
  <mergeCells count="1">
    <mergeCell ref="B27:F27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8"/>
  <sheetViews>
    <sheetView view="pageBreakPreview" zoomScale="136" zoomScaleSheetLayoutView="136" workbookViewId="0">
      <selection activeCell="D23" sqref="D23"/>
    </sheetView>
  </sheetViews>
  <sheetFormatPr defaultColWidth="7.88671875" defaultRowHeight="13.8" x14ac:dyDescent="0.25"/>
  <cols>
    <col min="1" max="1" width="4.33203125" style="3" customWidth="1"/>
    <col min="2" max="2" width="52.88671875" style="3" customWidth="1"/>
    <col min="3" max="3" width="4.33203125" style="3" customWidth="1"/>
    <col min="4" max="5" width="10" style="3" customWidth="1"/>
    <col min="6" max="6" width="12.88671875" style="3" customWidth="1"/>
    <col min="7" max="7" width="7.88671875" style="3"/>
    <col min="8" max="8" width="16.5546875" style="3" customWidth="1"/>
    <col min="9" max="9" width="9.109375" style="3" customWidth="1"/>
    <col min="10" max="16384" width="7.88671875" style="3"/>
  </cols>
  <sheetData>
    <row r="1" spans="1:6" s="7" customFormat="1" x14ac:dyDescent="0.25">
      <c r="A1" s="19" t="s">
        <v>39</v>
      </c>
      <c r="B1" s="20"/>
      <c r="C1" s="38"/>
      <c r="D1" s="20"/>
      <c r="E1" s="20"/>
      <c r="F1" s="21"/>
    </row>
    <row r="2" spans="1:6" s="7" customFormat="1" ht="12" x14ac:dyDescent="0.25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2</v>
      </c>
    </row>
    <row r="3" spans="1:6" s="7" customFormat="1" ht="12" x14ac:dyDescent="0.25">
      <c r="A3" s="8"/>
      <c r="B3" s="8"/>
      <c r="C3" s="8"/>
      <c r="D3" s="8" t="s">
        <v>11</v>
      </c>
      <c r="E3" s="8"/>
      <c r="F3" s="8" t="s">
        <v>3</v>
      </c>
    </row>
    <row r="4" spans="1:6" s="7" customFormat="1" ht="15" customHeight="1" x14ac:dyDescent="0.25">
      <c r="A4" s="46" t="s">
        <v>17</v>
      </c>
      <c r="B4" s="46"/>
      <c r="C4" s="46"/>
      <c r="D4" s="46"/>
      <c r="E4" s="46"/>
      <c r="F4" s="46"/>
    </row>
    <row r="5" spans="1:6" s="7" customFormat="1" ht="15" customHeight="1" x14ac:dyDescent="0.25">
      <c r="A5" s="51">
        <v>1</v>
      </c>
      <c r="B5" s="61" t="s">
        <v>40</v>
      </c>
      <c r="C5" s="47" t="s">
        <v>41</v>
      </c>
      <c r="D5" s="48">
        <v>24</v>
      </c>
      <c r="E5" s="48"/>
      <c r="F5" s="49">
        <f>E5*D5</f>
        <v>0</v>
      </c>
    </row>
    <row r="6" spans="1:6" s="7" customFormat="1" ht="15" customHeight="1" x14ac:dyDescent="0.25">
      <c r="A6" s="51">
        <v>2</v>
      </c>
      <c r="B6" s="61" t="s">
        <v>42</v>
      </c>
      <c r="C6" s="47" t="s">
        <v>13</v>
      </c>
      <c r="D6" s="48">
        <v>24</v>
      </c>
      <c r="E6" s="48"/>
      <c r="F6" s="49">
        <f t="shared" ref="F6:F11" si="0">E6*D6</f>
        <v>0</v>
      </c>
    </row>
    <row r="7" spans="1:6" s="7" customFormat="1" ht="15" customHeight="1" x14ac:dyDescent="0.25">
      <c r="A7" s="51">
        <v>3</v>
      </c>
      <c r="B7" s="62" t="s">
        <v>43</v>
      </c>
      <c r="C7" s="47" t="s">
        <v>13</v>
      </c>
      <c r="D7" s="48">
        <v>4</v>
      </c>
      <c r="E7" s="48"/>
      <c r="F7" s="49">
        <f t="shared" si="0"/>
        <v>0</v>
      </c>
    </row>
    <row r="8" spans="1:6" s="7" customFormat="1" ht="15" customHeight="1" x14ac:dyDescent="0.25">
      <c r="A8" s="51">
        <v>4</v>
      </c>
      <c r="B8" s="62" t="s">
        <v>44</v>
      </c>
      <c r="C8" s="47" t="s">
        <v>13</v>
      </c>
      <c r="D8" s="48">
        <v>4</v>
      </c>
      <c r="E8" s="48"/>
      <c r="F8" s="49">
        <f t="shared" si="0"/>
        <v>0</v>
      </c>
    </row>
    <row r="9" spans="1:6" s="7" customFormat="1" ht="15" customHeight="1" x14ac:dyDescent="0.25">
      <c r="A9" s="51">
        <v>5</v>
      </c>
      <c r="B9" s="62" t="s">
        <v>45</v>
      </c>
      <c r="C9" s="47" t="s">
        <v>41</v>
      </c>
      <c r="D9" s="48">
        <v>12</v>
      </c>
      <c r="E9" s="48"/>
      <c r="F9" s="49">
        <f t="shared" si="0"/>
        <v>0</v>
      </c>
    </row>
    <row r="10" spans="1:6" s="22" customFormat="1" ht="15" customHeight="1" x14ac:dyDescent="0.25">
      <c r="A10" s="51">
        <v>6</v>
      </c>
      <c r="B10" s="62" t="s">
        <v>46</v>
      </c>
      <c r="C10" s="47" t="s">
        <v>13</v>
      </c>
      <c r="D10" s="48">
        <v>8</v>
      </c>
      <c r="E10" s="48"/>
      <c r="F10" s="49">
        <f t="shared" si="0"/>
        <v>0</v>
      </c>
    </row>
    <row r="11" spans="1:6" s="27" customFormat="1" ht="15" customHeight="1" x14ac:dyDescent="0.25">
      <c r="A11" s="51">
        <v>7</v>
      </c>
      <c r="B11" s="62" t="s">
        <v>47</v>
      </c>
      <c r="C11" s="50" t="s">
        <v>13</v>
      </c>
      <c r="D11" s="48">
        <v>12</v>
      </c>
      <c r="E11" s="48"/>
      <c r="F11" s="49">
        <f t="shared" si="0"/>
        <v>0</v>
      </c>
    </row>
    <row r="12" spans="1:6" s="7" customFormat="1" ht="15" customHeight="1" x14ac:dyDescent="0.25">
      <c r="A12" s="56"/>
      <c r="B12" s="57"/>
      <c r="C12" s="58"/>
      <c r="D12" s="59"/>
      <c r="E12" s="48"/>
      <c r="F12" s="60"/>
    </row>
    <row r="13" spans="1:6" s="22" customFormat="1" ht="15" customHeight="1" x14ac:dyDescent="0.25">
      <c r="A13" s="46" t="s">
        <v>18</v>
      </c>
      <c r="B13" s="46"/>
      <c r="C13" s="63"/>
      <c r="D13" s="64"/>
      <c r="E13" s="48"/>
      <c r="F13" s="65"/>
    </row>
    <row r="14" spans="1:6" s="22" customFormat="1" ht="15" customHeight="1" x14ac:dyDescent="0.25">
      <c r="A14" s="51">
        <v>8</v>
      </c>
      <c r="B14" s="61" t="s">
        <v>48</v>
      </c>
      <c r="C14" s="47" t="s">
        <v>41</v>
      </c>
      <c r="D14" s="48">
        <f>D5+D9</f>
        <v>36</v>
      </c>
      <c r="E14" s="48"/>
      <c r="F14" s="49">
        <f>E14*D14</f>
        <v>0</v>
      </c>
    </row>
    <row r="15" spans="1:6" customFormat="1" ht="13.2" x14ac:dyDescent="0.25">
      <c r="A15" s="15"/>
      <c r="B15" s="66"/>
      <c r="C15" s="67"/>
      <c r="D15" s="68"/>
      <c r="E15" s="69"/>
      <c r="F15" s="70"/>
    </row>
    <row r="16" spans="1:6" s="22" customFormat="1" ht="15.9" customHeight="1" x14ac:dyDescent="0.25">
      <c r="A16" s="51"/>
      <c r="B16" s="79" t="s">
        <v>14</v>
      </c>
      <c r="C16" s="80"/>
      <c r="D16" s="81"/>
      <c r="E16" s="82"/>
      <c r="F16" s="83">
        <f>SUM(F4:F14)</f>
        <v>0</v>
      </c>
    </row>
    <row r="17" spans="1:6" s="22" customFormat="1" ht="15.9" customHeight="1" x14ac:dyDescent="0.25">
      <c r="A17" s="51"/>
      <c r="B17" s="79" t="s">
        <v>20</v>
      </c>
      <c r="C17" s="80"/>
      <c r="D17" s="81"/>
      <c r="E17" s="82"/>
      <c r="F17" s="83">
        <f>F16*0.2</f>
        <v>0</v>
      </c>
    </row>
    <row r="18" spans="1:6" s="22" customFormat="1" ht="15.9" customHeight="1" x14ac:dyDescent="0.25">
      <c r="A18" s="51"/>
      <c r="B18" s="79" t="s">
        <v>15</v>
      </c>
      <c r="C18" s="80"/>
      <c r="D18" s="81"/>
      <c r="E18" s="82"/>
      <c r="F18" s="83">
        <f>F16+F17</f>
        <v>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Sumar</vt:lpstr>
      <vt:lpstr>Podhľad</vt:lpstr>
      <vt:lpstr>odkvapový systém</vt:lpstr>
      <vt:lpstr>'odkvapový systém'!Oblasť_tlače</vt:lpstr>
      <vt:lpstr>Podhľad!Oblasť_tlače</vt:lpstr>
      <vt:lpstr>Sumar!Oblasť_tlače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Matko</dc:creator>
  <cp:lastModifiedBy>cerny</cp:lastModifiedBy>
  <cp:lastPrinted>2019-02-28T10:15:01Z</cp:lastPrinted>
  <dcterms:created xsi:type="dcterms:W3CDTF">2009-08-14T08:23:05Z</dcterms:created>
  <dcterms:modified xsi:type="dcterms:W3CDTF">2019-11-27T13:15:01Z</dcterms:modified>
</cp:coreProperties>
</file>